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3" i="5" l="1"/>
  <c r="AS9" i="5"/>
  <c r="AQ9" i="5"/>
  <c r="AP9" i="5"/>
  <c r="AO9" i="5"/>
  <c r="AN9" i="5"/>
  <c r="AM9" i="5"/>
  <c r="AG9" i="5"/>
  <c r="K14" i="5" s="1"/>
  <c r="K15" i="5" s="1"/>
  <c r="AE9" i="5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H9" i="5"/>
  <c r="G9" i="5"/>
  <c r="G13" i="5" s="1"/>
  <c r="G15" i="5" s="1"/>
  <c r="F9" i="5"/>
  <c r="F13" i="5" s="1"/>
  <c r="E9" i="5"/>
  <c r="E13" i="5" s="1"/>
  <c r="E15" i="5" s="1"/>
  <c r="I14" i="5" l="1"/>
  <c r="I15" i="5" s="1"/>
  <c r="F14" i="5"/>
  <c r="F15" i="5" s="1"/>
  <c r="H14" i="5"/>
  <c r="H15" i="5" s="1"/>
  <c r="M15" i="5" s="1"/>
  <c r="L14" i="5"/>
  <c r="AF9" i="5"/>
  <c r="J14" i="5" l="1"/>
  <c r="N15" i="5"/>
  <c r="L15" i="5"/>
  <c r="N14" i="5"/>
  <c r="J15" i="5"/>
  <c r="O15" i="5"/>
  <c r="M14" i="5"/>
  <c r="O14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<sst xmlns="http://schemas.openxmlformats.org/spreadsheetml/2006/main" count="75" uniqueCount="31">
  <si>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</si>
  <si>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</si>
  <si>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</si>
  <si>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</si>
  <si>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</si>
  <si>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</si>
  <si>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</si>
  <si>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</si>
  <si>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</si>
  <si>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</si>
  <si>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</si>
  <si>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</si>
  <si>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</si>
  <si>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</si>
  <si>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</si>
  <si>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</si>
  <si>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</si>
  <si>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</si>
  <si>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</si>
  <si>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</si>
  <si>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</si>
  <si>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</si>
  <si>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</si>
  <si>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</si>
  <si>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Seppo Peltola</t>
  </si>
  <si>
    <t>10.</t>
  </si>
  <si>
    <t>PeTo</t>
  </si>
  <si>
    <t>8.</t>
  </si>
  <si>
    <t>11.</t>
  </si>
  <si>
    <t>27.9.1989   Peräseinäjoki</t>
  </si>
  <si>
    <t>PeTo = Peräseinäjoen Toive  (1927),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</si>
</sst>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18</v>
      </c>
      <c r="AB4" s="12">
        <v>0</v>
      </c>
      <c r="AC4" s="12">
        <v>2</v>
      </c>
      <c r="AD4" s="12">
        <v>25</v>
      </c>
      <c r="AE4" s="12">
        <v>70</v>
      </c>
      <c r="AF4" s="68">
        <v>0.56000000000000005</v>
      </c>
      <c r="AG4" s="69">
        <v>125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16</v>
      </c>
      <c r="AB5" s="12">
        <v>1</v>
      </c>
      <c r="AC5" s="12">
        <v>6</v>
      </c>
      <c r="AD5" s="12">
        <v>13</v>
      </c>
      <c r="AE5" s="12">
        <v>66</v>
      </c>
      <c r="AF5" s="68">
        <v>0.61680000000000001</v>
      </c>
      <c r="AG5" s="69">
        <v>107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26</v>
      </c>
      <c r="AA6" s="12">
        <v>6</v>
      </c>
      <c r="AB6" s="12">
        <v>0</v>
      </c>
      <c r="AC6" s="12">
        <v>1</v>
      </c>
      <c r="AD6" s="12">
        <v>0</v>
      </c>
      <c r="AE6" s="12">
        <v>20</v>
      </c>
      <c r="AF6" s="68">
        <v>0.57140000000000002</v>
      </c>
      <c r="AG6" s="69">
        <v>35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27</v>
      </c>
      <c r="Z8" s="1" t="s">
        <v>26</v>
      </c>
      <c r="AA8" s="12">
        <v>11</v>
      </c>
      <c r="AB8" s="12">
        <v>1</v>
      </c>
      <c r="AC8" s="12">
        <v>11</v>
      </c>
      <c r="AD8" s="12">
        <v>7</v>
      </c>
      <c r="AE8" s="12">
        <v>45</v>
      </c>
      <c r="AF8" s="68">
        <v>0.5696</v>
      </c>
      <c r="AG8" s="19">
        <v>79</v>
      </c>
      <c r="AH8" s="40"/>
      <c r="AI8" s="7"/>
      <c r="AJ8" s="7"/>
      <c r="AK8" s="7"/>
      <c r="AM8" s="12"/>
      <c r="AN8" s="12"/>
      <c r="AO8" s="13"/>
      <c r="AP8" s="12"/>
      <c r="AQ8" s="12"/>
      <c r="AR8" s="65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51</v>
      </c>
      <c r="AB9" s="36">
        <f>SUM(AB4:AB8)</f>
        <v>2</v>
      </c>
      <c r="AC9" s="36">
        <f>SUM(AC4:AC8)</f>
        <v>20</v>
      </c>
      <c r="AD9" s="36">
        <f>SUM(AD4:AD8)</f>
        <v>45</v>
      </c>
      <c r="AE9" s="36">
        <f>SUM(AE4:AE8)</f>
        <v>201</v>
      </c>
      <c r="AF9" s="37">
        <f>PRODUCT(AE9/AG9)</f>
        <v>0.58092485549132944</v>
      </c>
      <c r="AG9" s="21">
        <f>SUM(AG4:AG8)</f>
        <v>346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51</v>
      </c>
      <c r="F14" s="47">
        <f>PRODUCT(AB9+AN9)</f>
        <v>2</v>
      </c>
      <c r="G14" s="47">
        <f>PRODUCT(AC9+AO9)</f>
        <v>20</v>
      </c>
      <c r="H14" s="47">
        <f>PRODUCT(AD9+AP9)</f>
        <v>45</v>
      </c>
      <c r="I14" s="47">
        <f>PRODUCT(AE9+AQ9)</f>
        <v>201</v>
      </c>
      <c r="J14" s="60">
        <f>PRODUCT(I14/K14)</f>
        <v>0.58092485549132944</v>
      </c>
      <c r="K14" s="10">
        <f>PRODUCT(AG9+AS9)</f>
        <v>346</v>
      </c>
      <c r="L14" s="53">
        <f>PRODUCT((F14+G14)/E14)</f>
        <v>0.43137254901960786</v>
      </c>
      <c r="M14" s="53">
        <f>PRODUCT(H14/E14)</f>
        <v>0.88235294117647056</v>
      </c>
      <c r="N14" s="53">
        <f>PRODUCT((F14+G14+H14)/E14)</f>
        <v>1.3137254901960784</v>
      </c>
      <c r="O14" s="53">
        <f>PRODUCT(I14/E14)</f>
        <v>3.9411764705882355</v>
      </c>
      <c r="Q14" s="17"/>
      <c r="R14" s="17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51</v>
      </c>
      <c r="F15" s="47">
        <f t="shared" ref="F15:I15" si="0">SUM(F12:F14)</f>
        <v>2</v>
      </c>
      <c r="G15" s="47">
        <f t="shared" si="0"/>
        <v>20</v>
      </c>
      <c r="H15" s="47">
        <f t="shared" si="0"/>
        <v>45</v>
      </c>
      <c r="I15" s="47">
        <f t="shared" si="0"/>
        <v>201</v>
      </c>
      <c r="J15" s="60">
        <f>PRODUCT(I15/K15)</f>
        <v>0.58092485549132944</v>
      </c>
      <c r="K15" s="16">
        <f>SUM(K12:K14)</f>
        <v>346</v>
      </c>
      <c r="L15" s="53">
        <f>PRODUCT((F15+G15)/E15)</f>
        <v>0.43137254901960786</v>
      </c>
      <c r="M15" s="53">
        <f>PRODUCT(H15/E15)</f>
        <v>0.88235294117647056</v>
      </c>
      <c r="N15" s="53">
        <f>PRODUCT((F15+G15+H15)/E15)</f>
        <v>1.3137254901960784</v>
      </c>
      <c r="O15" s="53">
        <f>PRODUCT(I15/E15)</f>
        <v>3.9411764705882355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6:AN8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2019-08-26T22:12:06Z</dcterms:modified>
</cp:coreProperties>
</file>